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<sst xmlns="http://schemas.openxmlformats.org/spreadsheetml/2006/main" count="201" uniqueCount="176">
  <si>
    <t xml:space="preserve">PERAK CORPORATION BERHAD </t>
  </si>
  <si>
    <t>(Company no. 210915-U)</t>
  </si>
  <si>
    <t>(Incorporated in Malaysia)</t>
  </si>
  <si>
    <t>(1 of 4)</t>
  </si>
  <si>
    <t>NOTES TO THE QUARTERLY REPORT - 30 JUNE 2001</t>
  </si>
  <si>
    <t>1.</t>
  </si>
  <si>
    <t>Accounting Policies</t>
  </si>
  <si>
    <t xml:space="preserve">The accounting policies and methods of computation used in the preparation of the quarterly financial statements </t>
  </si>
  <si>
    <t>are consistent with that of the audited financial statements for the financial year ended 31 December 2000.</t>
  </si>
  <si>
    <t>2.</t>
  </si>
  <si>
    <t xml:space="preserve"> </t>
  </si>
  <si>
    <t>Exceptional Items</t>
  </si>
  <si>
    <t>There were no exceptional items for the current financial year to date.</t>
  </si>
  <si>
    <t>3.</t>
  </si>
  <si>
    <t>Extraordinary Items</t>
  </si>
  <si>
    <t>There were no extraordinary items for the current financial year to date.</t>
  </si>
  <si>
    <t>4.</t>
  </si>
  <si>
    <t>Taxation</t>
  </si>
  <si>
    <t>Current</t>
  </si>
  <si>
    <t>year quarter</t>
  </si>
  <si>
    <t>year to date</t>
  </si>
  <si>
    <t>30/6/2001</t>
  </si>
  <si>
    <t>RM'000</t>
  </si>
  <si>
    <t>Current provision</t>
  </si>
  <si>
    <t>Taxation (over)/ underprovided in respect of prior years</t>
  </si>
  <si>
    <t>Transfer to/ (from) deferred taxation</t>
  </si>
  <si>
    <t>The effective tax rate on the Group's profit is higher than the statutory tax rate principally due to certain</t>
  </si>
  <si>
    <t>expenses being disallowed for tax purposes and the losses incurred by certain subsidiaries.</t>
  </si>
  <si>
    <t>5.</t>
  </si>
  <si>
    <t>Profits/ (Losses) on Sale of Unquoted Investments and/or Properties</t>
  </si>
  <si>
    <t xml:space="preserve">There were no profits/ (losses) made on any sale of unquoted investments  and/ or properties respectively </t>
  </si>
  <si>
    <t>for the current financial year to date except for the following:</t>
  </si>
  <si>
    <t>Profit on disposal of parcel of  leasehold land</t>
  </si>
  <si>
    <t>and building by a subsidiary</t>
  </si>
  <si>
    <t>Profit on disposal of four parcels of  leasehold land</t>
  </si>
  <si>
    <t>and buildings by a subsidiary</t>
  </si>
  <si>
    <t>Profit on disposal of shares of a 65% subsidiary</t>
  </si>
  <si>
    <t>(see note 7, below)</t>
  </si>
  <si>
    <t>6.</t>
  </si>
  <si>
    <t>Purchase or Disposal of Quoted Securities</t>
  </si>
  <si>
    <t>(a) There were no purchase or disposal of quoted securities in the current financial year to date.</t>
  </si>
  <si>
    <t>(2 of 4)</t>
  </si>
  <si>
    <t>(b) A summary of details in quoted securities as at 30 June 2001 is as follows:</t>
  </si>
  <si>
    <t>At cost</t>
  </si>
  <si>
    <t>At carrying value</t>
  </si>
  <si>
    <t>At market value</t>
  </si>
  <si>
    <t>7.</t>
  </si>
  <si>
    <t>Changes in the Composition of the Group</t>
  </si>
  <si>
    <t>There were no changes in the composition of the Group for the current financial year to date including</t>
  </si>
  <si>
    <t>business combination, acqusition or disposal of subsidiaries  and long term investments, restructuring</t>
  </si>
  <si>
    <t>and discontinuing operations, except for the following:</t>
  </si>
  <si>
    <t>A subsidiary under the Anakku Group of Companies which are ultimately owned by the Company has on</t>
  </si>
  <si>
    <t>24 May 2001 entered into a Sale and Purchase Agreement to dispose off its entire 65% interest in the</t>
  </si>
  <si>
    <t xml:space="preserve">issued and paid up capital in Consobiz Ventures Sdn Bhd ("Consobiz") to JM Permata Sdn Bhd for a cash </t>
  </si>
  <si>
    <t xml:space="preserve">consideration of RM2,275,450. The Share Sale Agreement has been completed and Consobiz has ceased </t>
  </si>
  <si>
    <t>to be a subsidiary of the Company (see note 5, above).</t>
  </si>
  <si>
    <t>8.</t>
  </si>
  <si>
    <t>Status of Corporate Proposals</t>
  </si>
  <si>
    <t>There were no corporate proposals announced but not completed as at the latest practicable date</t>
  </si>
  <si>
    <t>and the date of this announcement.</t>
  </si>
  <si>
    <t>9.</t>
  </si>
  <si>
    <t>Issuances and Repayment of Debt and Equity Securities</t>
  </si>
  <si>
    <t>There were no issuance and repayment of debt securities, share buy-backs, share cancellations,</t>
  </si>
  <si>
    <t>shares held as treasury shares and resale of treasury shares for the current financial year to date.</t>
  </si>
  <si>
    <t>10.</t>
  </si>
  <si>
    <t>Group Borrowings and Debt Securities</t>
  </si>
  <si>
    <t>As at</t>
  </si>
  <si>
    <t>31/12/2000</t>
  </si>
  <si>
    <t>(a)</t>
  </si>
  <si>
    <t>Short Term Borrowings</t>
  </si>
  <si>
    <t>Secured:</t>
  </si>
  <si>
    <t>Bank overdrafts</t>
  </si>
  <si>
    <t>Trust receipts</t>
  </si>
  <si>
    <t xml:space="preserve">Term loans </t>
  </si>
  <si>
    <t>Term loans (current portion - see Note 10(b) below)</t>
  </si>
  <si>
    <t>Unsecured:</t>
  </si>
  <si>
    <t xml:space="preserve">Revolving credit </t>
  </si>
  <si>
    <t>(b)</t>
  </si>
  <si>
    <t>Long Term Borrowings</t>
  </si>
  <si>
    <t>Term loans (Secured)</t>
  </si>
  <si>
    <t>Less:</t>
  </si>
  <si>
    <t>Repayments due within 12 months included in short term</t>
  </si>
  <si>
    <t>borrowings (see Note 10(a) above)</t>
  </si>
  <si>
    <t>(3 of 4)</t>
  </si>
  <si>
    <t>( c)</t>
  </si>
  <si>
    <t>Currency</t>
  </si>
  <si>
    <t>None of the Group borrowings is denominated in foreign currency.</t>
  </si>
  <si>
    <t>11.</t>
  </si>
  <si>
    <t>Contingent Liabilities</t>
  </si>
  <si>
    <t>latest practicable date</t>
  </si>
  <si>
    <t xml:space="preserve">Guarantees given to banks in respect </t>
  </si>
  <si>
    <t xml:space="preserve">     of facilities granted to subsidiaries (unsecured) </t>
  </si>
  <si>
    <t>Performance guarantee given to a third party</t>
  </si>
  <si>
    <t xml:space="preserve">   on behalf of a subsidiary</t>
  </si>
  <si>
    <t>Redeemable Preference Shares ("RPS") were issued on 24 December 1999 to the lenders of a subsidiary by a</t>
  </si>
  <si>
    <t>sub-subsidiary, the details of which were announced to the KLSE on 20 January 2000. In the event that the RPS</t>
  </si>
  <si>
    <t>are not fully redeemed within six years or there occurs a default, the RPS holders have a put option to redeem</t>
  </si>
  <si>
    <t>the RPS from the subsidiary and thereafter by a put option on the Company as one of the shareholders of the</t>
  </si>
  <si>
    <t>subsidiary on a several and proportionate basis. However, in the event at anytime, the amount outstanding</t>
  </si>
  <si>
    <t xml:space="preserve">which has not been redeemed is less than RM30.0 million and the value of the assets of the subsidiary is at </t>
  </si>
  <si>
    <t>least three times of the amount outstanding, the put option on the Company shall lapse and the RPS holders</t>
  </si>
  <si>
    <t>shall not have any rights or claims against the Company.</t>
  </si>
  <si>
    <t xml:space="preserve">A RPS dividend due in respect of the year end 31 December 2000 totalling RM4.3 million was paid to RPS </t>
  </si>
  <si>
    <t xml:space="preserve">holders by a subsidiary during the current financial quarter. The Group's share of RM2.65 million has been </t>
  </si>
  <si>
    <t>adjusted for against the Group's retained earnings as at 31 December 2000.</t>
  </si>
  <si>
    <t>12.</t>
  </si>
  <si>
    <t>Off Balance Sheet Risk</t>
  </si>
  <si>
    <t>There were no financial instruments with Off Balance Sheet risk as at the latest practicable date.</t>
  </si>
  <si>
    <t>13.</t>
  </si>
  <si>
    <t>Material Litigation</t>
  </si>
  <si>
    <t>There were no pending material litigation as at the latest practicable date.</t>
  </si>
  <si>
    <t>14.</t>
  </si>
  <si>
    <t>Segmental Reporting</t>
  </si>
  <si>
    <t>Analysis by Activity:</t>
  </si>
  <si>
    <t>Profit/(Loss)</t>
  </si>
  <si>
    <t>Total</t>
  </si>
  <si>
    <t>Before</t>
  </si>
  <si>
    <t>Assets</t>
  </si>
  <si>
    <t>Revenue</t>
  </si>
  <si>
    <t>Employed</t>
  </si>
  <si>
    <t>6 months to 30 June 2001</t>
  </si>
  <si>
    <t>Manufacturing and consumer products</t>
  </si>
  <si>
    <t>Hotel and Tourism</t>
  </si>
  <si>
    <t>Infrastructure</t>
  </si>
  <si>
    <t>Property Development</t>
  </si>
  <si>
    <t>Management services and others</t>
  </si>
  <si>
    <t>Group's share of associated company's results</t>
  </si>
  <si>
    <t>Consolidation adjustments</t>
  </si>
  <si>
    <t xml:space="preserve"> The activities of the Group are wholly carried out in Malaysia.</t>
  </si>
  <si>
    <t>(4 of 4)</t>
  </si>
  <si>
    <t>15.</t>
  </si>
  <si>
    <t>Comment on Financial Results (current quarter compared with the immediate preceding quarter)</t>
  </si>
  <si>
    <t>The Group made a profit before taxation of RM4.5 million for the current financial quarter ended 30 June 2001 as</t>
  </si>
  <si>
    <t xml:space="preserve">compared to the preceding quarter ended 31 March 2001 which made a profit before taxation of RM1.8 million. </t>
  </si>
  <si>
    <t>In the current quarter, the profit was mainly derived from the consumer products segment which has improved</t>
  </si>
  <si>
    <t>its performance as compared to the preceding quarter.</t>
  </si>
  <si>
    <t>16.</t>
  </si>
  <si>
    <t>Review of Performance of the Company and its Principal Subsidiaries</t>
  </si>
  <si>
    <t>For the current financial year to date, the Group recorded a revenue of RM82.1  million and a profit before</t>
  </si>
  <si>
    <t>taxation of RM6.3 million. This is mainly due to the performance of the consumer products segment as disclosed</t>
  </si>
  <si>
    <t>under Note 15 above.</t>
  </si>
  <si>
    <t>In the opinion of the Directors, the results of the Group for the current financial year to date</t>
  </si>
  <si>
    <t>have not been affected by any transaction or event of a material or unusual nature.</t>
  </si>
  <si>
    <t>17.</t>
  </si>
  <si>
    <t>Material Events Subsequent to the End of the Period Reported</t>
  </si>
  <si>
    <t>There were no material events subsequent to the end of the period reported on that have not been reflected</t>
  </si>
  <si>
    <t>in the financial statement for the said period, made up to the latest practicable date, except for the following:</t>
  </si>
  <si>
    <t xml:space="preserve">The Company has, via its wholly owned subsidiary, Taipan Merit Sdn Bhd, on 10 July, 2001 disposed off </t>
  </si>
  <si>
    <t xml:space="preserve">its entire interest in the issued and paid up capital of B.T. Engineering Sdn Bhd to Unity Rally Sdn Bhd </t>
  </si>
  <si>
    <t>for a total consideration of RM9.4 million. Upon completion of the disposal, B. T. Engineering Sdn Bhd</t>
  </si>
  <si>
    <t>shall cease to be subsidiaries of the Company.</t>
  </si>
  <si>
    <t>18.</t>
  </si>
  <si>
    <t>Seasonal or Cyclicality of Operations</t>
  </si>
  <si>
    <t>The Group's operations are not affected by seasonal or cyclicality factors.</t>
  </si>
  <si>
    <t>19.</t>
  </si>
  <si>
    <t>Current Year Prospects</t>
  </si>
  <si>
    <t>20.</t>
  </si>
  <si>
    <t>Profit Variation/Shortfall in the Profit Guarantee</t>
  </si>
  <si>
    <t>The Company did not issue any profit forecast during the financial quarter to date.</t>
  </si>
  <si>
    <t>21.</t>
  </si>
  <si>
    <t>Dividend</t>
  </si>
  <si>
    <t>No dividend has been declared in respect of the current financial year to date.</t>
  </si>
  <si>
    <t>By Order of the Board</t>
  </si>
  <si>
    <t>Cheai Weng Hoong</t>
  </si>
  <si>
    <t>Company Secretary</t>
  </si>
  <si>
    <t>Ipoh</t>
  </si>
  <si>
    <t xml:space="preserve">Date: </t>
  </si>
  <si>
    <t>22.</t>
  </si>
  <si>
    <t>Provision of Financial Assistance</t>
  </si>
  <si>
    <t>28 August 2001</t>
  </si>
  <si>
    <t>business of the Company or its subsidiaries.</t>
  </si>
  <si>
    <t xml:space="preserve">During the current quarter, there was no financial assistance provided by the Company or its subsidiaries </t>
  </si>
  <si>
    <t xml:space="preserve">to persons to whom the provision of financial assistance is necessary to facilitate the ordinary course of </t>
  </si>
  <si>
    <t xml:space="preserve">together with its wholly owned subsidiaries, namely BT Realty Sdn Bhd and BTE Marketing &amp; Service Sdn Bhd </t>
  </si>
  <si>
    <t xml:space="preserve">Barring any unforeseen circumstances, the directors expect the Group to maintain its performance for the  </t>
  </si>
  <si>
    <t>current financial year 2001.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</si>
</sst>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i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u val="singleAccounting"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4" fontId="1" fillId="0" borderId="0" xfId="0" applyNumberFormat="1" applyFont="1" applyAlignment="1" quotePrefix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right"/>
    </xf>
    <xf numFmtId="172" fontId="2" fillId="0" borderId="0" xfId="15" applyNumberFormat="1" applyFont="1" applyAlignment="1">
      <alignment/>
    </xf>
    <xf numFmtId="172" fontId="2" fillId="0" borderId="0" xfId="15" applyNumberFormat="1" applyFont="1" applyAlignment="1">
      <alignment horizontal="right"/>
    </xf>
    <xf numFmtId="172" fontId="2" fillId="0" borderId="1" xfId="15" applyNumberFormat="1" applyFont="1" applyBorder="1" applyAlignment="1">
      <alignment/>
    </xf>
    <xf numFmtId="172" fontId="2" fillId="0" borderId="1" xfId="15" applyNumberFormat="1" applyFont="1" applyBorder="1" applyAlignment="1">
      <alignment horizontal="right"/>
    </xf>
    <xf numFmtId="172" fontId="2" fillId="0" borderId="2" xfId="15" applyNumberFormat="1" applyFont="1" applyBorder="1" applyAlignment="1">
      <alignment/>
    </xf>
    <xf numFmtId="37" fontId="2" fillId="0" borderId="2" xfId="15" applyNumberFormat="1" applyFont="1" applyBorder="1" applyAlignment="1">
      <alignment horizontal="right"/>
    </xf>
    <xf numFmtId="172" fontId="2" fillId="0" borderId="0" xfId="15" applyNumberFormat="1" applyFont="1" applyBorder="1" applyAlignment="1">
      <alignment/>
    </xf>
    <xf numFmtId="37" fontId="2" fillId="0" borderId="0" xfId="15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171" fontId="2" fillId="0" borderId="0" xfId="15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172" fontId="2" fillId="0" borderId="0" xfId="15" applyNumberFormat="1" applyFont="1" applyFill="1" applyAlignment="1">
      <alignment horizontal="right"/>
    </xf>
    <xf numFmtId="0" fontId="6" fillId="0" borderId="0" xfId="0" applyFont="1" applyAlignment="1">
      <alignment/>
    </xf>
    <xf numFmtId="172" fontId="2" fillId="0" borderId="0" xfId="15" applyNumberFormat="1" applyFont="1" applyFill="1" applyAlignment="1">
      <alignment/>
    </xf>
    <xf numFmtId="171" fontId="2" fillId="0" borderId="0" xfId="15" applyFont="1" applyAlignment="1">
      <alignment/>
    </xf>
    <xf numFmtId="172" fontId="7" fillId="0" borderId="0" xfId="15" applyNumberFormat="1" applyFont="1" applyBorder="1" applyAlignment="1">
      <alignment horizontal="center"/>
    </xf>
    <xf numFmtId="172" fontId="2" fillId="0" borderId="0" xfId="15" applyNumberFormat="1" applyFont="1" applyBorder="1" applyAlignment="1">
      <alignment horizontal="center"/>
    </xf>
    <xf numFmtId="172" fontId="2" fillId="0" borderId="0" xfId="15" applyNumberFormat="1" applyFont="1" applyBorder="1" applyAlignment="1">
      <alignment horizontal="right"/>
    </xf>
    <xf numFmtId="172" fontId="2" fillId="0" borderId="0" xfId="15" applyNumberFormat="1" applyFont="1" applyFill="1" applyBorder="1" applyAlignment="1">
      <alignment horizontal="right"/>
    </xf>
    <xf numFmtId="172" fontId="2" fillId="0" borderId="3" xfId="15" applyNumberFormat="1" applyFont="1" applyFill="1" applyBorder="1" applyAlignment="1">
      <alignment horizontal="right"/>
    </xf>
    <xf numFmtId="172" fontId="2" fillId="0" borderId="3" xfId="15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2" fillId="0" borderId="0" xfId="0" applyFont="1" applyFill="1" applyAlignment="1" quotePrefix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5" fontId="2" fillId="0" borderId="0" xfId="0" applyNumberFormat="1" applyFont="1" applyAlignment="1">
      <alignment horizontal="left"/>
    </xf>
    <xf numFmtId="0" fontId="2" fillId="0" borderId="0" xfId="0" applyFont="1" applyAlignment="1" quotePrefix="1">
      <alignment/>
    </xf>
    <xf numFmtId="1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SS\Correspondence\Perak%20Corporation\PCBqtrJun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come"/>
      <sheetName val="bs"/>
      <sheetName val="notes"/>
      <sheetName val="notes-new"/>
      <sheetName val="notes-w"/>
      <sheetName val="contigent"/>
      <sheetName val="cpl-qtr1"/>
      <sheetName val="cpl-qtr2"/>
      <sheetName val="cpl-cumulative"/>
      <sheetName val="cpl-6m(b)"/>
      <sheetName val="var12m"/>
      <sheetName val="to &amp; pbt"/>
      <sheetName val="perform"/>
      <sheetName val="year-perf"/>
      <sheetName val="extra"/>
      <sheetName val="cbs-jun2001"/>
      <sheetName val="cbs-MI"/>
      <sheetName val="review"/>
      <sheetName val="FASC"/>
      <sheetName val="cobs12.2000"/>
      <sheetName val="copl12.2000"/>
    </sheetNames>
    <sheetDataSet>
      <sheetData sheetId="4">
        <row r="12">
          <cell r="L12">
            <v>0</v>
          </cell>
        </row>
        <row r="13">
          <cell r="L13">
            <v>0</v>
          </cell>
        </row>
        <row r="14">
          <cell r="L14">
            <v>925</v>
          </cell>
        </row>
        <row r="19">
          <cell r="L19">
            <v>1999</v>
          </cell>
        </row>
        <row r="20">
          <cell r="L20">
            <v>0</v>
          </cell>
        </row>
        <row r="21">
          <cell r="L21">
            <v>0</v>
          </cell>
        </row>
        <row r="29">
          <cell r="L29">
            <v>7460</v>
          </cell>
        </row>
        <row r="31">
          <cell r="L31">
            <v>4156</v>
          </cell>
        </row>
        <row r="35">
          <cell r="L35">
            <v>100547</v>
          </cell>
        </row>
        <row r="39">
          <cell r="L39">
            <v>3753</v>
          </cell>
        </row>
        <row r="56">
          <cell r="L56">
            <v>12286</v>
          </cell>
        </row>
        <row r="58">
          <cell r="L58">
            <v>-3753</v>
          </cell>
        </row>
        <row r="69">
          <cell r="L69">
            <v>52967</v>
          </cell>
        </row>
        <row r="70">
          <cell r="L70">
            <v>7398</v>
          </cell>
        </row>
        <row r="71">
          <cell r="L71">
            <v>4686</v>
          </cell>
        </row>
        <row r="72">
          <cell r="L72">
            <v>15935</v>
          </cell>
        </row>
        <row r="73">
          <cell r="L73">
            <v>1150</v>
          </cell>
        </row>
        <row r="78">
          <cell r="L78">
            <v>2906</v>
          </cell>
        </row>
        <row r="79">
          <cell r="L79">
            <v>67</v>
          </cell>
        </row>
        <row r="80">
          <cell r="L80">
            <v>1298</v>
          </cell>
        </row>
        <row r="81">
          <cell r="L81">
            <v>2592</v>
          </cell>
        </row>
        <row r="82">
          <cell r="L82">
            <v>719</v>
          </cell>
        </row>
        <row r="87">
          <cell r="L87">
            <v>76364</v>
          </cell>
        </row>
        <row r="88">
          <cell r="L88">
            <v>65941</v>
          </cell>
        </row>
        <row r="89">
          <cell r="L89">
            <v>148564</v>
          </cell>
        </row>
        <row r="90">
          <cell r="L90">
            <v>155577</v>
          </cell>
        </row>
        <row r="91">
          <cell r="L91">
            <v>472679</v>
          </cell>
        </row>
        <row r="92">
          <cell r="L92">
            <v>-304133</v>
          </cell>
        </row>
        <row r="93">
          <cell r="L93">
            <v>614992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9"/>
  <sheetViews>
    <sheetView tabSelected="1" workbookViewId="0" topLeftCell="A175">
      <selection activeCell="D194" sqref="D194"/>
    </sheetView>
  </sheetViews>
  <sheetFormatPr defaultColWidth="9.140625" defaultRowHeight="12.75"/>
  <cols>
    <col min="1" max="1" width="5.28125" style="2" customWidth="1"/>
    <col min="2" max="2" width="2.8515625" style="2" customWidth="1"/>
    <col min="3" max="4" width="9.140625" style="2" customWidth="1"/>
    <col min="5" max="5" width="9.421875" style="2" customWidth="1"/>
    <col min="6" max="7" width="9.140625" style="2" customWidth="1"/>
    <col min="8" max="8" width="10.7109375" style="2" customWidth="1"/>
    <col min="9" max="9" width="1.8515625" style="2" customWidth="1"/>
    <col min="10" max="10" width="10.57421875" style="2" customWidth="1"/>
    <col min="11" max="11" width="1.8515625" style="2" customWidth="1"/>
    <col min="12" max="12" width="10.7109375" style="2" customWidth="1"/>
    <col min="13" max="13" width="1.7109375" style="2" customWidth="1"/>
    <col min="14" max="16384" width="9.140625" style="2" customWidth="1"/>
  </cols>
  <sheetData>
    <row r="1" spans="1:12" ht="12.75">
      <c r="A1" s="1" t="s">
        <v>0</v>
      </c>
      <c r="L1" s="3"/>
    </row>
    <row r="2" spans="1:12" ht="12.75">
      <c r="A2" s="2" t="s">
        <v>1</v>
      </c>
      <c r="L2" s="4"/>
    </row>
    <row r="3" spans="1:12" ht="12">
      <c r="A3" s="2" t="s">
        <v>2</v>
      </c>
      <c r="H3" s="5"/>
      <c r="L3" s="6" t="s">
        <v>3</v>
      </c>
    </row>
    <row r="5" ht="12">
      <c r="A5" s="1" t="s">
        <v>4</v>
      </c>
    </row>
    <row r="6" ht="12">
      <c r="A6" s="7"/>
    </row>
    <row r="7" spans="1:3" ht="12">
      <c r="A7" s="8" t="s">
        <v>5</v>
      </c>
      <c r="C7" s="2" t="s">
        <v>6</v>
      </c>
    </row>
    <row r="8" spans="1:3" ht="12">
      <c r="A8" s="9"/>
      <c r="C8" s="2" t="s">
        <v>7</v>
      </c>
    </row>
    <row r="9" spans="1:3" ht="12">
      <c r="A9" s="9"/>
      <c r="C9" s="2" t="s">
        <v>8</v>
      </c>
    </row>
    <row r="10" ht="12">
      <c r="A10" s="9"/>
    </row>
    <row r="11" spans="1:3" ht="12">
      <c r="A11" s="8" t="s">
        <v>9</v>
      </c>
      <c r="B11" s="2" t="s">
        <v>10</v>
      </c>
      <c r="C11" s="2" t="s">
        <v>11</v>
      </c>
    </row>
    <row r="12" spans="1:3" ht="12">
      <c r="A12" s="9"/>
      <c r="C12" s="2" t="s">
        <v>12</v>
      </c>
    </row>
    <row r="13" ht="12">
      <c r="A13" s="9"/>
    </row>
    <row r="14" spans="1:3" ht="12">
      <c r="A14" s="8" t="s">
        <v>13</v>
      </c>
      <c r="C14" s="2" t="s">
        <v>14</v>
      </c>
    </row>
    <row r="15" spans="1:3" ht="12">
      <c r="A15" s="9"/>
      <c r="C15" s="2" t="s">
        <v>15</v>
      </c>
    </row>
    <row r="16" ht="12">
      <c r="A16" s="9"/>
    </row>
    <row r="17" spans="1:12" ht="12">
      <c r="A17" s="8" t="s">
        <v>16</v>
      </c>
      <c r="C17" s="2" t="s">
        <v>17</v>
      </c>
      <c r="H17" s="10"/>
      <c r="I17" s="10"/>
      <c r="J17" s="10"/>
      <c r="K17" s="10"/>
      <c r="L17" s="10"/>
    </row>
    <row r="18" spans="1:12" ht="12">
      <c r="A18" s="8"/>
      <c r="H18" s="10" t="s">
        <v>18</v>
      </c>
      <c r="I18" s="10"/>
      <c r="J18" s="10" t="s">
        <v>18</v>
      </c>
      <c r="K18" s="10"/>
      <c r="L18" s="10"/>
    </row>
    <row r="19" spans="1:12" ht="12">
      <c r="A19" s="8"/>
      <c r="H19" s="10" t="s">
        <v>19</v>
      </c>
      <c r="I19" s="10"/>
      <c r="J19" s="10" t="s">
        <v>20</v>
      </c>
      <c r="K19" s="10"/>
      <c r="L19" s="10"/>
    </row>
    <row r="20" spans="1:12" ht="12">
      <c r="A20" s="8"/>
      <c r="H20" s="11" t="s">
        <v>21</v>
      </c>
      <c r="I20" s="10"/>
      <c r="J20" s="11" t="s">
        <v>21</v>
      </c>
      <c r="K20" s="10"/>
      <c r="L20" s="11"/>
    </row>
    <row r="21" spans="1:12" ht="12">
      <c r="A21" s="8"/>
      <c r="H21" s="12" t="s">
        <v>22</v>
      </c>
      <c r="I21" s="10"/>
      <c r="J21" s="12" t="s">
        <v>22</v>
      </c>
      <c r="K21" s="10"/>
      <c r="L21" s="12"/>
    </row>
    <row r="22" spans="1:10" ht="12">
      <c r="A22" s="8"/>
      <c r="J22" s="13"/>
    </row>
    <row r="23" spans="1:12" ht="12.75">
      <c r="A23" s="8"/>
      <c r="C23" s="2" t="s">
        <v>23</v>
      </c>
      <c r="H23" s="14">
        <f>'[1]notes-w'!L14</f>
        <v>925</v>
      </c>
      <c r="J23" s="15">
        <f>'[1]notes-w'!L19</f>
        <v>1999</v>
      </c>
      <c r="L23"/>
    </row>
    <row r="24" spans="1:12" ht="12.75">
      <c r="A24" s="8"/>
      <c r="C24" s="2" t="s">
        <v>24</v>
      </c>
      <c r="H24" s="16">
        <f>'[1]notes-w'!L12</f>
        <v>0</v>
      </c>
      <c r="J24" s="17">
        <f>'[1]notes-w'!L20</f>
        <v>0</v>
      </c>
      <c r="L24"/>
    </row>
    <row r="25" spans="1:12" ht="12.75">
      <c r="A25" s="8"/>
      <c r="H25" s="14">
        <f>SUM(H23:H24)</f>
        <v>925</v>
      </c>
      <c r="J25" s="15">
        <f>SUM(J23:J24)</f>
        <v>1999</v>
      </c>
      <c r="L25"/>
    </row>
    <row r="26" spans="1:12" ht="12.75">
      <c r="A26" s="8"/>
      <c r="C26" s="2" t="s">
        <v>25</v>
      </c>
      <c r="H26" s="14">
        <f>'[1]notes-w'!L13</f>
        <v>0</v>
      </c>
      <c r="J26" s="15">
        <f>'[1]notes-w'!L21</f>
        <v>0</v>
      </c>
      <c r="L26"/>
    </row>
    <row r="27" spans="1:12" ht="13.5" thickBot="1">
      <c r="A27" s="8"/>
      <c r="H27" s="18">
        <f>SUM(H25:H26)</f>
        <v>925</v>
      </c>
      <c r="J27" s="19">
        <f>SUM(J25:J26)</f>
        <v>1999</v>
      </c>
      <c r="L27"/>
    </row>
    <row r="28" spans="1:12" ht="13.5" thickTop="1">
      <c r="A28" s="8"/>
      <c r="H28" s="20"/>
      <c r="J28" s="21"/>
      <c r="L28"/>
    </row>
    <row r="29" spans="1:12" ht="12.75">
      <c r="A29" s="8"/>
      <c r="C29" s="2" t="s">
        <v>26</v>
      </c>
      <c r="H29" s="20"/>
      <c r="J29" s="21"/>
      <c r="L29"/>
    </row>
    <row r="30" spans="1:12" ht="12.75">
      <c r="A30" s="8"/>
      <c r="C30" s="2" t="s">
        <v>27</v>
      </c>
      <c r="H30" s="20"/>
      <c r="J30" s="21"/>
      <c r="L30"/>
    </row>
    <row r="31" spans="1:12" ht="12.75">
      <c r="A31" s="8"/>
      <c r="L31"/>
    </row>
    <row r="32" spans="1:3" ht="12">
      <c r="A32" s="8" t="s">
        <v>28</v>
      </c>
      <c r="C32" s="2" t="s">
        <v>29</v>
      </c>
    </row>
    <row r="33" spans="1:3" ht="12">
      <c r="A33" s="9"/>
      <c r="C33" s="2" t="s">
        <v>30</v>
      </c>
    </row>
    <row r="34" spans="1:3" ht="12">
      <c r="A34" s="9"/>
      <c r="C34" s="2" t="s">
        <v>31</v>
      </c>
    </row>
    <row r="35" spans="1:11" ht="12">
      <c r="A35" s="9"/>
      <c r="H35" s="10" t="s">
        <v>18</v>
      </c>
      <c r="I35" s="10"/>
      <c r="J35" s="10" t="s">
        <v>18</v>
      </c>
      <c r="K35" s="10"/>
    </row>
    <row r="36" spans="1:11" ht="12">
      <c r="A36" s="9"/>
      <c r="H36" s="10" t="s">
        <v>19</v>
      </c>
      <c r="I36" s="10"/>
      <c r="J36" s="10" t="s">
        <v>20</v>
      </c>
      <c r="K36" s="10"/>
    </row>
    <row r="37" spans="1:11" ht="12">
      <c r="A37" s="9"/>
      <c r="H37" s="11" t="s">
        <v>21</v>
      </c>
      <c r="I37" s="10"/>
      <c r="J37" s="11" t="s">
        <v>21</v>
      </c>
      <c r="K37" s="10"/>
    </row>
    <row r="38" spans="1:11" ht="12">
      <c r="A38" s="9"/>
      <c r="H38" s="12" t="s">
        <v>22</v>
      </c>
      <c r="I38" s="10"/>
      <c r="J38" s="12" t="s">
        <v>22</v>
      </c>
      <c r="K38" s="10"/>
    </row>
    <row r="39" spans="1:11" ht="12">
      <c r="A39" s="9"/>
      <c r="H39" s="12"/>
      <c r="I39" s="10"/>
      <c r="J39" s="12"/>
      <c r="K39" s="10"/>
    </row>
    <row r="40" spans="1:11" ht="12">
      <c r="A40" s="9"/>
      <c r="C40" s="2" t="s">
        <v>32</v>
      </c>
      <c r="H40" s="22"/>
      <c r="I40" s="22"/>
      <c r="J40" s="22"/>
      <c r="K40" s="10"/>
    </row>
    <row r="41" spans="1:11" ht="12">
      <c r="A41" s="9"/>
      <c r="C41" s="2" t="s">
        <v>33</v>
      </c>
      <c r="H41" s="23">
        <v>0</v>
      </c>
      <c r="J41" s="22">
        <v>286</v>
      </c>
      <c r="K41" s="10"/>
    </row>
    <row r="42" spans="1:11" ht="12">
      <c r="A42" s="9"/>
      <c r="H42" s="22"/>
      <c r="J42" s="22"/>
      <c r="K42" s="10"/>
    </row>
    <row r="43" spans="1:11" ht="12">
      <c r="A43" s="9"/>
      <c r="C43" s="2" t="s">
        <v>34</v>
      </c>
      <c r="H43" s="22"/>
      <c r="J43" s="22"/>
      <c r="K43" s="10"/>
    </row>
    <row r="44" spans="1:11" ht="12">
      <c r="A44" s="9"/>
      <c r="C44" s="2" t="s">
        <v>35</v>
      </c>
      <c r="H44" s="22">
        <v>824</v>
      </c>
      <c r="J44" s="22">
        <v>824</v>
      </c>
      <c r="K44" s="10"/>
    </row>
    <row r="45" spans="1:11" ht="12">
      <c r="A45" s="9"/>
      <c r="H45" s="22"/>
      <c r="J45" s="22"/>
      <c r="K45" s="10"/>
    </row>
    <row r="46" spans="1:11" ht="12">
      <c r="A46" s="9"/>
      <c r="C46" s="2" t="s">
        <v>36</v>
      </c>
      <c r="H46" s="22">
        <v>37</v>
      </c>
      <c r="J46" s="22">
        <v>37</v>
      </c>
      <c r="K46" s="10"/>
    </row>
    <row r="47" spans="1:11" ht="12">
      <c r="A47" s="9"/>
      <c r="C47" s="2" t="s">
        <v>37</v>
      </c>
      <c r="H47" s="22"/>
      <c r="J47" s="22"/>
      <c r="K47" s="10"/>
    </row>
    <row r="48" spans="1:11" ht="12.75" thickBot="1">
      <c r="A48" s="9"/>
      <c r="H48" s="24">
        <f>SUM(H41:H46)</f>
        <v>861</v>
      </c>
      <c r="J48" s="18">
        <f>SUM(J41:J46)</f>
        <v>1147</v>
      </c>
      <c r="K48" s="10"/>
    </row>
    <row r="49" ht="12.75" thickTop="1">
      <c r="A49" s="9"/>
    </row>
    <row r="50" spans="1:3" ht="12">
      <c r="A50" s="8" t="s">
        <v>38</v>
      </c>
      <c r="C50" s="2" t="s">
        <v>39</v>
      </c>
    </row>
    <row r="51" spans="1:12" ht="12">
      <c r="A51" s="9"/>
      <c r="C51" s="2" t="s">
        <v>40</v>
      </c>
      <c r="J51" s="9"/>
      <c r="L51" s="9"/>
    </row>
    <row r="52" spans="1:12" ht="12">
      <c r="A52" s="9"/>
      <c r="J52" s="9"/>
      <c r="L52" s="9"/>
    </row>
    <row r="53" spans="1:12" ht="12.75">
      <c r="A53" s="9"/>
      <c r="J53" s="14"/>
      <c r="K53" s="14"/>
      <c r="L53"/>
    </row>
    <row r="54" spans="1:11" ht="12">
      <c r="A54" s="9"/>
      <c r="H54" s="25"/>
      <c r="J54" s="20"/>
      <c r="K54" s="10"/>
    </row>
    <row r="55" spans="1:12" ht="12.75">
      <c r="A55" s="9"/>
      <c r="L55" s="4"/>
    </row>
    <row r="56" spans="1:12" ht="12.75">
      <c r="A56" s="9"/>
      <c r="L56" s="3" t="s">
        <v>41</v>
      </c>
    </row>
    <row r="57" spans="1:12" ht="12.75">
      <c r="A57" s="9"/>
      <c r="C57" s="2" t="s">
        <v>42</v>
      </c>
      <c r="J57" s="14"/>
      <c r="K57" s="14"/>
      <c r="L57"/>
    </row>
    <row r="58" spans="1:12" ht="12.75">
      <c r="A58" s="9"/>
      <c r="J58" s="10" t="s">
        <v>22</v>
      </c>
      <c r="K58" s="14"/>
      <c r="L58"/>
    </row>
    <row r="59" spans="1:12" ht="12.75">
      <c r="A59" s="9"/>
      <c r="J59" s="14"/>
      <c r="K59" s="14"/>
      <c r="L59"/>
    </row>
    <row r="60" spans="1:12" ht="12.75">
      <c r="A60" s="9"/>
      <c r="G60" s="2" t="s">
        <v>43</v>
      </c>
      <c r="J60" s="14">
        <v>4623</v>
      </c>
      <c r="K60" s="14"/>
      <c r="L60"/>
    </row>
    <row r="61" spans="1:12" ht="12.75">
      <c r="A61" s="9"/>
      <c r="J61" s="14"/>
      <c r="K61" s="14"/>
      <c r="L61"/>
    </row>
    <row r="62" spans="1:12" ht="12.75">
      <c r="A62" s="9"/>
      <c r="G62" s="2" t="s">
        <v>44</v>
      </c>
      <c r="J62" s="14">
        <v>4623</v>
      </c>
      <c r="K62" s="14"/>
      <c r="L62"/>
    </row>
    <row r="63" spans="1:12" ht="12.75">
      <c r="A63" s="9"/>
      <c r="J63" s="14"/>
      <c r="K63" s="14"/>
      <c r="L63"/>
    </row>
    <row r="64" spans="1:12" ht="12.75">
      <c r="A64" s="9"/>
      <c r="G64" s="2" t="s">
        <v>45</v>
      </c>
      <c r="J64" s="26">
        <f>1849*1.3</f>
        <v>2403.7000000000003</v>
      </c>
      <c r="K64" s="14"/>
      <c r="L64"/>
    </row>
    <row r="65" spans="1:12" ht="12.75">
      <c r="A65" s="9"/>
      <c r="J65" s="26"/>
      <c r="K65" s="14"/>
      <c r="L65"/>
    </row>
    <row r="66" spans="1:3" ht="12">
      <c r="A66" s="8" t="s">
        <v>46</v>
      </c>
      <c r="C66" s="2" t="s">
        <v>47</v>
      </c>
    </row>
    <row r="67" spans="1:3" ht="12">
      <c r="A67" s="9"/>
      <c r="C67" s="2" t="s">
        <v>48</v>
      </c>
    </row>
    <row r="68" spans="1:3" ht="12">
      <c r="A68" s="9"/>
      <c r="C68" s="2" t="s">
        <v>49</v>
      </c>
    </row>
    <row r="69" spans="1:3" ht="12">
      <c r="A69" s="9"/>
      <c r="C69" s="2" t="s">
        <v>50</v>
      </c>
    </row>
    <row r="70" ht="12">
      <c r="A70" s="9"/>
    </row>
    <row r="71" spans="1:3" ht="12">
      <c r="A71" s="9"/>
      <c r="C71" s="2" t="s">
        <v>51</v>
      </c>
    </row>
    <row r="72" spans="1:3" ht="12">
      <c r="A72" s="9"/>
      <c r="C72" s="2" t="s">
        <v>52</v>
      </c>
    </row>
    <row r="73" spans="1:3" ht="12">
      <c r="A73" s="9"/>
      <c r="C73" s="2" t="s">
        <v>53</v>
      </c>
    </row>
    <row r="74" spans="1:3" ht="12">
      <c r="A74" s="9"/>
      <c r="C74" s="2" t="s">
        <v>54</v>
      </c>
    </row>
    <row r="75" spans="1:3" ht="12">
      <c r="A75" s="9"/>
      <c r="C75" s="2" t="s">
        <v>55</v>
      </c>
    </row>
    <row r="76" ht="12">
      <c r="A76" s="9"/>
    </row>
    <row r="77" spans="1:3" ht="12">
      <c r="A77" s="8" t="s">
        <v>56</v>
      </c>
      <c r="C77" s="2" t="s">
        <v>57</v>
      </c>
    </row>
    <row r="78" spans="1:3" ht="12">
      <c r="A78" s="9"/>
      <c r="C78" s="2" t="s">
        <v>58</v>
      </c>
    </row>
    <row r="79" spans="1:3" ht="12">
      <c r="A79" s="9"/>
      <c r="C79" s="2" t="s">
        <v>59</v>
      </c>
    </row>
    <row r="80" ht="12">
      <c r="A80" s="9"/>
    </row>
    <row r="81" spans="1:3" ht="12">
      <c r="A81" s="8" t="s">
        <v>60</v>
      </c>
      <c r="C81" s="2" t="s">
        <v>61</v>
      </c>
    </row>
    <row r="82" spans="1:3" ht="12">
      <c r="A82" s="8"/>
      <c r="C82" s="2" t="s">
        <v>62</v>
      </c>
    </row>
    <row r="83" spans="1:3" ht="12">
      <c r="A83" s="8"/>
      <c r="C83" s="2" t="s">
        <v>63</v>
      </c>
    </row>
    <row r="84" spans="1:12" ht="12.75">
      <c r="A84" s="8"/>
      <c r="L84" s="3"/>
    </row>
    <row r="85" spans="1:3" ht="12">
      <c r="A85" s="8" t="s">
        <v>64</v>
      </c>
      <c r="C85" s="2" t="s">
        <v>65</v>
      </c>
    </row>
    <row r="86" spans="1:12" ht="12">
      <c r="A86" s="8"/>
      <c r="J86" s="10" t="s">
        <v>66</v>
      </c>
      <c r="K86" s="10"/>
      <c r="L86" s="10" t="s">
        <v>66</v>
      </c>
    </row>
    <row r="87" spans="1:12" ht="12">
      <c r="A87" s="8"/>
      <c r="J87" s="11" t="s">
        <v>21</v>
      </c>
      <c r="K87" s="10"/>
      <c r="L87" s="11" t="s">
        <v>67</v>
      </c>
    </row>
    <row r="88" spans="1:12" ht="12">
      <c r="A88" s="9"/>
      <c r="B88" s="2" t="s">
        <v>68</v>
      </c>
      <c r="C88" s="27" t="s">
        <v>69</v>
      </c>
      <c r="J88" s="10" t="s">
        <v>22</v>
      </c>
      <c r="K88" s="10"/>
      <c r="L88" s="10" t="s">
        <v>22</v>
      </c>
    </row>
    <row r="89" ht="12">
      <c r="A89" s="8"/>
    </row>
    <row r="90" spans="1:3" ht="12">
      <c r="A90" s="8"/>
      <c r="C90" s="2" t="s">
        <v>70</v>
      </c>
    </row>
    <row r="91" spans="1:12" ht="12">
      <c r="A91" s="8"/>
      <c r="D91" s="2" t="s">
        <v>71</v>
      </c>
      <c r="J91" s="14">
        <f>'[1]notes-w'!L29</f>
        <v>7460</v>
      </c>
      <c r="L91" s="14">
        <v>2892</v>
      </c>
    </row>
    <row r="92" spans="1:12" ht="12">
      <c r="A92" s="8"/>
      <c r="D92" s="2" t="s">
        <v>72</v>
      </c>
      <c r="J92" s="20">
        <f>'[1]notes-w'!L31</f>
        <v>4156</v>
      </c>
      <c r="L92" s="20">
        <f>5509+2432</f>
        <v>7941</v>
      </c>
    </row>
    <row r="93" spans="1:12" ht="12">
      <c r="A93" s="8"/>
      <c r="D93" s="2" t="s">
        <v>73</v>
      </c>
      <c r="J93" s="20">
        <v>0</v>
      </c>
      <c r="L93" s="20">
        <v>2500</v>
      </c>
    </row>
    <row r="94" spans="1:12" ht="12">
      <c r="A94" s="8"/>
      <c r="D94" s="2" t="s">
        <v>74</v>
      </c>
      <c r="J94" s="16">
        <f>'[1]notes-w'!L39</f>
        <v>3753</v>
      </c>
      <c r="L94" s="16">
        <v>6253</v>
      </c>
    </row>
    <row r="95" spans="1:12" ht="12">
      <c r="A95" s="8"/>
      <c r="J95" s="20">
        <f>SUM(J91:J94)</f>
        <v>15369</v>
      </c>
      <c r="K95" s="22"/>
      <c r="L95" s="20">
        <f>SUM(L91:L94)</f>
        <v>19586</v>
      </c>
    </row>
    <row r="96" spans="1:12" ht="12">
      <c r="A96" s="8"/>
      <c r="C96" s="2" t="s">
        <v>75</v>
      </c>
      <c r="J96" s="14"/>
      <c r="L96" s="14"/>
    </row>
    <row r="97" spans="1:12" ht="12">
      <c r="A97" s="8"/>
      <c r="D97" s="2" t="s">
        <v>76</v>
      </c>
      <c r="J97" s="28">
        <f>'[1]notes-w'!L35</f>
        <v>100547</v>
      </c>
      <c r="L97" s="14">
        <v>100581</v>
      </c>
    </row>
    <row r="98" spans="1:12" ht="12">
      <c r="A98" s="8"/>
      <c r="J98" s="14"/>
      <c r="L98" s="14"/>
    </row>
    <row r="99" spans="1:12" ht="12.75" thickBot="1">
      <c r="A99" s="8"/>
      <c r="J99" s="18">
        <f>J95+J97</f>
        <v>115916</v>
      </c>
      <c r="L99" s="18">
        <f>L95+L97</f>
        <v>120167</v>
      </c>
    </row>
    <row r="100" spans="1:12" ht="12.75" thickTop="1">
      <c r="A100" s="8"/>
      <c r="B100" s="2" t="s">
        <v>77</v>
      </c>
      <c r="C100" s="27" t="s">
        <v>78</v>
      </c>
      <c r="J100" s="20"/>
      <c r="L100" s="29"/>
    </row>
    <row r="101" spans="1:12" ht="12">
      <c r="A101" s="8"/>
      <c r="J101" s="20"/>
      <c r="L101" s="29"/>
    </row>
    <row r="102" spans="1:12" ht="12">
      <c r="A102" s="8"/>
      <c r="C102" s="2" t="s">
        <v>79</v>
      </c>
      <c r="J102" s="20">
        <f>'[1]notes-w'!L56</f>
        <v>12286</v>
      </c>
      <c r="L102" s="14">
        <v>21649</v>
      </c>
    </row>
    <row r="103" spans="1:12" ht="12">
      <c r="A103" s="8"/>
      <c r="J103" s="20"/>
      <c r="L103" s="14"/>
    </row>
    <row r="104" spans="1:12" ht="12">
      <c r="A104" s="9"/>
      <c r="C104" s="5" t="s">
        <v>80</v>
      </c>
      <c r="D104" s="2" t="s">
        <v>81</v>
      </c>
      <c r="J104" s="14"/>
      <c r="L104" s="14"/>
    </row>
    <row r="105" spans="1:12" ht="12">
      <c r="A105" s="9"/>
      <c r="D105" s="2" t="s">
        <v>82</v>
      </c>
      <c r="J105" s="14">
        <f>'[1]notes-w'!L58</f>
        <v>-3753</v>
      </c>
      <c r="L105" s="14">
        <v>-6253</v>
      </c>
    </row>
    <row r="106" spans="1:12" ht="12">
      <c r="A106" s="9"/>
      <c r="J106" s="14"/>
      <c r="L106" s="14"/>
    </row>
    <row r="107" spans="1:12" ht="12.75" thickBot="1">
      <c r="A107" s="9"/>
      <c r="J107" s="18">
        <f>SUM(J102:J105)</f>
        <v>8533</v>
      </c>
      <c r="L107" s="18">
        <f>SUM(L102:L105)</f>
        <v>15396</v>
      </c>
    </row>
    <row r="108" spans="1:12" ht="15" thickTop="1">
      <c r="A108" s="9"/>
      <c r="J108" s="20"/>
      <c r="L108" s="30"/>
    </row>
    <row r="109" spans="1:12" ht="12">
      <c r="A109" s="9"/>
      <c r="J109" s="20"/>
      <c r="L109" s="31" t="s">
        <v>83</v>
      </c>
    </row>
    <row r="110" spans="1:10" ht="12">
      <c r="A110" s="9"/>
      <c r="B110" s="2" t="s">
        <v>84</v>
      </c>
      <c r="C110" s="27" t="s">
        <v>85</v>
      </c>
      <c r="J110" s="20"/>
    </row>
    <row r="111" spans="1:12" ht="12">
      <c r="A111" s="9"/>
      <c r="C111" s="27"/>
      <c r="J111" s="20"/>
      <c r="L111" s="20"/>
    </row>
    <row r="112" spans="1:12" ht="12">
      <c r="A112" s="9"/>
      <c r="C112" s="2" t="s">
        <v>86</v>
      </c>
      <c r="J112" s="20"/>
      <c r="L112" s="20"/>
    </row>
    <row r="113" spans="1:12" ht="12">
      <c r="A113" s="9"/>
      <c r="J113" s="20"/>
      <c r="L113" s="20"/>
    </row>
    <row r="114" spans="1:12" ht="12">
      <c r="A114" s="8" t="s">
        <v>87</v>
      </c>
      <c r="C114" s="2" t="s">
        <v>88</v>
      </c>
      <c r="K114" s="1"/>
      <c r="L114" s="1"/>
    </row>
    <row r="115" spans="1:12" ht="12">
      <c r="A115" s="8"/>
      <c r="J115" s="10" t="s">
        <v>66</v>
      </c>
      <c r="K115" s="1"/>
      <c r="L115" s="10" t="s">
        <v>66</v>
      </c>
    </row>
    <row r="116" spans="1:12" ht="12.75" customHeight="1">
      <c r="A116" s="8"/>
      <c r="H116" s="42" t="s">
        <v>89</v>
      </c>
      <c r="I116" s="42"/>
      <c r="J116" s="42"/>
      <c r="K116" s="1"/>
      <c r="L116" s="11" t="s">
        <v>67</v>
      </c>
    </row>
    <row r="117" spans="1:12" ht="12">
      <c r="A117" s="8"/>
      <c r="H117" s="10"/>
      <c r="I117" s="1"/>
      <c r="J117" s="10" t="s">
        <v>22</v>
      </c>
      <c r="K117" s="1"/>
      <c r="L117" s="10" t="s">
        <v>22</v>
      </c>
    </row>
    <row r="118" spans="1:3" ht="12">
      <c r="A118" s="8"/>
      <c r="C118" s="2" t="s">
        <v>90</v>
      </c>
    </row>
    <row r="119" spans="1:12" ht="12">
      <c r="A119" s="8"/>
      <c r="C119" s="2" t="s">
        <v>91</v>
      </c>
      <c r="H119" s="32"/>
      <c r="I119" s="22"/>
      <c r="J119" s="33">
        <v>23368</v>
      </c>
      <c r="K119" s="22"/>
      <c r="L119" s="32">
        <v>25751</v>
      </c>
    </row>
    <row r="120" spans="1:12" ht="12">
      <c r="A120" s="8"/>
      <c r="H120" s="20"/>
      <c r="J120" s="20"/>
      <c r="L120" s="20"/>
    </row>
    <row r="121" spans="1:12" ht="12">
      <c r="A121" s="8"/>
      <c r="C121" s="2" t="s">
        <v>92</v>
      </c>
      <c r="H121" s="20"/>
      <c r="J121" s="20"/>
      <c r="L121" s="20"/>
    </row>
    <row r="122" spans="1:12" ht="12.75" thickBot="1">
      <c r="A122" s="8"/>
      <c r="C122" s="2" t="s">
        <v>93</v>
      </c>
      <c r="H122" s="32"/>
      <c r="J122" s="34">
        <v>1256</v>
      </c>
      <c r="L122" s="35">
        <v>1094</v>
      </c>
    </row>
    <row r="123" spans="1:12" ht="12.75" thickTop="1">
      <c r="A123" s="8"/>
      <c r="J123" s="20"/>
      <c r="L123" s="20"/>
    </row>
    <row r="124" spans="1:12" ht="12">
      <c r="A124" s="8"/>
      <c r="C124" s="2" t="s">
        <v>94</v>
      </c>
      <c r="J124" s="20"/>
      <c r="L124" s="20"/>
    </row>
    <row r="125" spans="1:12" ht="12">
      <c r="A125" s="8"/>
      <c r="C125" s="2" t="s">
        <v>95</v>
      </c>
      <c r="J125" s="20"/>
      <c r="L125" s="20"/>
    </row>
    <row r="126" spans="1:12" ht="12">
      <c r="A126" s="8"/>
      <c r="C126" s="2" t="s">
        <v>96</v>
      </c>
      <c r="J126" s="20"/>
      <c r="L126" s="20"/>
    </row>
    <row r="127" spans="1:12" ht="12">
      <c r="A127" s="8"/>
      <c r="C127" s="2" t="s">
        <v>97</v>
      </c>
      <c r="J127" s="20"/>
      <c r="L127" s="20"/>
    </row>
    <row r="128" spans="1:12" ht="12">
      <c r="A128" s="8"/>
      <c r="C128" s="2" t="s">
        <v>98</v>
      </c>
      <c r="J128" s="20"/>
      <c r="L128" s="20"/>
    </row>
    <row r="129" spans="1:12" ht="12">
      <c r="A129" s="8"/>
      <c r="C129" s="2" t="s">
        <v>99</v>
      </c>
      <c r="J129" s="20"/>
      <c r="L129" s="20"/>
    </row>
    <row r="130" spans="1:12" ht="12">
      <c r="A130" s="8"/>
      <c r="C130" s="2" t="s">
        <v>100</v>
      </c>
      <c r="J130" s="20"/>
      <c r="L130" s="20"/>
    </row>
    <row r="131" spans="1:12" ht="12">
      <c r="A131" s="8"/>
      <c r="C131" s="2" t="s">
        <v>101</v>
      </c>
      <c r="J131" s="20"/>
      <c r="L131" s="20"/>
    </row>
    <row r="132" ht="12">
      <c r="A132" s="8"/>
    </row>
    <row r="133" spans="1:3" ht="12">
      <c r="A133" s="8"/>
      <c r="C133" s="2" t="s">
        <v>102</v>
      </c>
    </row>
    <row r="134" spans="1:3" ht="12">
      <c r="A134" s="8"/>
      <c r="C134" s="2" t="s">
        <v>103</v>
      </c>
    </row>
    <row r="135" spans="1:3" ht="12">
      <c r="A135" s="8"/>
      <c r="C135" s="2" t="s">
        <v>104</v>
      </c>
    </row>
    <row r="136" spans="1:12" ht="12.75">
      <c r="A136" s="8"/>
      <c r="L136" s="3"/>
    </row>
    <row r="137" spans="1:3" ht="12">
      <c r="A137" s="8" t="s">
        <v>105</v>
      </c>
      <c r="C137" s="2" t="s">
        <v>106</v>
      </c>
    </row>
    <row r="138" spans="1:3" ht="12">
      <c r="A138" s="9"/>
      <c r="C138" s="2" t="s">
        <v>107</v>
      </c>
    </row>
    <row r="139" ht="12">
      <c r="A139" s="9"/>
    </row>
    <row r="140" spans="1:3" ht="12">
      <c r="A140" s="8" t="s">
        <v>108</v>
      </c>
      <c r="C140" s="2" t="s">
        <v>109</v>
      </c>
    </row>
    <row r="141" spans="1:3" ht="12">
      <c r="A141" s="8"/>
      <c r="C141" s="2" t="s">
        <v>110</v>
      </c>
    </row>
    <row r="142" ht="12">
      <c r="A142" s="8"/>
    </row>
    <row r="143" spans="1:3" ht="12">
      <c r="A143" s="8" t="s">
        <v>111</v>
      </c>
      <c r="C143" s="2" t="s">
        <v>112</v>
      </c>
    </row>
    <row r="144" spans="1:12" ht="12">
      <c r="A144" s="9"/>
      <c r="C144" s="2" t="s">
        <v>113</v>
      </c>
      <c r="H144" s="9"/>
      <c r="I144" s="9"/>
      <c r="J144" s="9"/>
      <c r="K144" s="9"/>
      <c r="L144" s="9"/>
    </row>
    <row r="145" spans="1:12" ht="12">
      <c r="A145" s="9"/>
      <c r="H145" s="10"/>
      <c r="I145" s="10"/>
      <c r="J145" s="10" t="s">
        <v>114</v>
      </c>
      <c r="K145" s="10"/>
      <c r="L145" s="10" t="s">
        <v>115</v>
      </c>
    </row>
    <row r="146" spans="1:12" ht="12">
      <c r="A146" s="9"/>
      <c r="H146" s="10"/>
      <c r="I146" s="10"/>
      <c r="J146" s="10" t="s">
        <v>116</v>
      </c>
      <c r="K146" s="10"/>
      <c r="L146" s="10" t="s">
        <v>117</v>
      </c>
    </row>
    <row r="147" spans="1:12" ht="12">
      <c r="A147" s="9"/>
      <c r="H147" s="10" t="s">
        <v>118</v>
      </c>
      <c r="I147" s="10"/>
      <c r="J147" s="10" t="s">
        <v>17</v>
      </c>
      <c r="K147" s="10"/>
      <c r="L147" s="10" t="s">
        <v>119</v>
      </c>
    </row>
    <row r="148" spans="1:12" ht="12">
      <c r="A148" s="9"/>
      <c r="C148" s="27" t="s">
        <v>120</v>
      </c>
      <c r="H148" s="10" t="s">
        <v>22</v>
      </c>
      <c r="I148" s="10"/>
      <c r="J148" s="10" t="s">
        <v>22</v>
      </c>
      <c r="K148" s="10"/>
      <c r="L148" s="10" t="s">
        <v>22</v>
      </c>
    </row>
    <row r="149" ht="12">
      <c r="A149" s="9"/>
    </row>
    <row r="150" spans="1:12" ht="12">
      <c r="A150" s="9"/>
      <c r="C150" s="2" t="s">
        <v>121</v>
      </c>
      <c r="H150" s="14">
        <f>'[1]notes-w'!L69</f>
        <v>52967</v>
      </c>
      <c r="J150" s="14">
        <f>'[1]notes-w'!L78</f>
        <v>2906</v>
      </c>
      <c r="L150" s="20">
        <f>'[1]notes-w'!L87</f>
        <v>76364</v>
      </c>
    </row>
    <row r="151" spans="1:12" ht="12">
      <c r="A151" s="9"/>
      <c r="C151" s="2" t="s">
        <v>122</v>
      </c>
      <c r="H151" s="14">
        <f>'[1]notes-w'!L70</f>
        <v>7398</v>
      </c>
      <c r="J151" s="14">
        <f>'[1]notes-w'!L79</f>
        <v>67</v>
      </c>
      <c r="L151" s="20">
        <f>'[1]notes-w'!L88</f>
        <v>65941</v>
      </c>
    </row>
    <row r="152" spans="1:12" ht="12">
      <c r="A152" s="9"/>
      <c r="C152" s="2" t="s">
        <v>123</v>
      </c>
      <c r="H152" s="14">
        <f>'[1]notes-w'!L71</f>
        <v>4686</v>
      </c>
      <c r="J152" s="14">
        <f>'[1]notes-w'!L80</f>
        <v>1298</v>
      </c>
      <c r="L152" s="20">
        <f>'[1]notes-w'!L89</f>
        <v>148564</v>
      </c>
    </row>
    <row r="153" spans="1:12" ht="12">
      <c r="A153" s="9"/>
      <c r="C153" s="2" t="s">
        <v>124</v>
      </c>
      <c r="H153" s="14">
        <f>'[1]notes-w'!L72</f>
        <v>15935</v>
      </c>
      <c r="J153" s="14">
        <f>'[1]notes-w'!L81</f>
        <v>2592</v>
      </c>
      <c r="L153" s="20">
        <f>'[1]notes-w'!L90</f>
        <v>155577</v>
      </c>
    </row>
    <row r="154" spans="1:12" ht="12">
      <c r="A154" s="9"/>
      <c r="C154" s="2" t="s">
        <v>125</v>
      </c>
      <c r="H154" s="16">
        <f>'[1]notes-w'!L73</f>
        <v>1150</v>
      </c>
      <c r="J154" s="16">
        <f>'[1]notes-w'!L82</f>
        <v>719</v>
      </c>
      <c r="L154" s="16">
        <f>'[1]notes-w'!L91</f>
        <v>472679</v>
      </c>
    </row>
    <row r="155" spans="1:12" ht="12">
      <c r="A155" s="9"/>
      <c r="H155" s="14">
        <f>SUM(H150:H154)</f>
        <v>82136</v>
      </c>
      <c r="J155" s="14">
        <f>SUM(J150:J154)</f>
        <v>7582</v>
      </c>
      <c r="L155" s="25">
        <f>SUM(L150:L154)</f>
        <v>919125</v>
      </c>
    </row>
    <row r="156" spans="1:12" ht="12">
      <c r="A156" s="9"/>
      <c r="C156" s="2" t="s">
        <v>126</v>
      </c>
      <c r="H156" s="14">
        <v>0</v>
      </c>
      <c r="J156" s="14">
        <f>-66-58</f>
        <v>-124</v>
      </c>
      <c r="L156" s="25">
        <v>0</v>
      </c>
    </row>
    <row r="157" spans="1:12" ht="12">
      <c r="A157" s="9"/>
      <c r="C157" s="2" t="s">
        <v>127</v>
      </c>
      <c r="H157" s="14">
        <f>'[1]notes-w'!L74</f>
        <v>0</v>
      </c>
      <c r="J157" s="14">
        <f>-558-558</f>
        <v>-1116</v>
      </c>
      <c r="L157" s="20">
        <f>'[1]notes-w'!L92</f>
        <v>-304133</v>
      </c>
    </row>
    <row r="158" spans="1:12" ht="12.75" thickBot="1">
      <c r="A158" s="9"/>
      <c r="H158" s="18">
        <f>SUM(H155:H157)</f>
        <v>82136</v>
      </c>
      <c r="J158" s="18">
        <f>SUM(J155:J157)</f>
        <v>6342</v>
      </c>
      <c r="L158" s="18">
        <f>'[1]notes-w'!L93</f>
        <v>614992</v>
      </c>
    </row>
    <row r="159" ht="12.75" thickTop="1">
      <c r="A159" s="9"/>
    </row>
    <row r="160" spans="1:3" ht="12">
      <c r="A160" s="9"/>
      <c r="C160" s="2" t="s">
        <v>128</v>
      </c>
    </row>
    <row r="161" ht="12">
      <c r="A161" s="9"/>
    </row>
    <row r="162" spans="1:12" ht="12">
      <c r="A162" s="9"/>
      <c r="L162" s="36"/>
    </row>
    <row r="163" spans="1:12" ht="12">
      <c r="A163" s="9"/>
      <c r="L163" s="6" t="s">
        <v>129</v>
      </c>
    </row>
    <row r="164" spans="1:12" ht="12">
      <c r="A164" s="9"/>
      <c r="L164" s="6"/>
    </row>
    <row r="165" spans="1:3" ht="12">
      <c r="A165" s="37" t="s">
        <v>130</v>
      </c>
      <c r="C165" s="2" t="s">
        <v>131</v>
      </c>
    </row>
    <row r="166" spans="1:3" ht="12">
      <c r="A166" s="8"/>
      <c r="C166" s="2" t="s">
        <v>132</v>
      </c>
    </row>
    <row r="167" spans="1:3" ht="12">
      <c r="A167" s="8"/>
      <c r="C167" s="2" t="s">
        <v>133</v>
      </c>
    </row>
    <row r="168" spans="1:3" ht="12">
      <c r="A168" s="8"/>
      <c r="C168" s="2" t="s">
        <v>134</v>
      </c>
    </row>
    <row r="169" spans="1:3" ht="12">
      <c r="A169" s="9"/>
      <c r="C169" s="2" t="s">
        <v>135</v>
      </c>
    </row>
    <row r="170" ht="12">
      <c r="A170" s="9"/>
    </row>
    <row r="171" spans="1:3" ht="12">
      <c r="A171" s="37" t="s">
        <v>136</v>
      </c>
      <c r="C171" s="2" t="s">
        <v>137</v>
      </c>
    </row>
    <row r="172" spans="1:3" ht="12">
      <c r="A172" s="8"/>
      <c r="C172" s="2" t="s">
        <v>138</v>
      </c>
    </row>
    <row r="173" spans="1:3" ht="12">
      <c r="A173" s="8"/>
      <c r="C173" s="2" t="s">
        <v>139</v>
      </c>
    </row>
    <row r="174" spans="1:3" ht="12">
      <c r="A174" s="8"/>
      <c r="C174" s="2" t="s">
        <v>140</v>
      </c>
    </row>
    <row r="175" ht="12">
      <c r="A175" s="9"/>
    </row>
    <row r="176" spans="1:3" ht="12">
      <c r="A176" s="9"/>
      <c r="C176" s="2" t="s">
        <v>141</v>
      </c>
    </row>
    <row r="177" spans="1:3" ht="12">
      <c r="A177" s="9"/>
      <c r="C177" s="2" t="s">
        <v>142</v>
      </c>
    </row>
    <row r="178" ht="12">
      <c r="A178" s="9"/>
    </row>
    <row r="179" spans="1:3" ht="12">
      <c r="A179" s="8" t="s">
        <v>143</v>
      </c>
      <c r="C179" s="2" t="s">
        <v>144</v>
      </c>
    </row>
    <row r="180" spans="1:3" ht="12">
      <c r="A180" s="9"/>
      <c r="C180" s="2" t="s">
        <v>145</v>
      </c>
    </row>
    <row r="181" spans="1:3" ht="12">
      <c r="A181" s="9"/>
      <c r="C181" s="2" t="s">
        <v>146</v>
      </c>
    </row>
    <row r="182" ht="12">
      <c r="A182" s="9"/>
    </row>
    <row r="183" spans="1:3" ht="12">
      <c r="A183" s="9"/>
      <c r="C183" s="2" t="s">
        <v>147</v>
      </c>
    </row>
    <row r="184" spans="1:3" ht="12">
      <c r="A184" s="9"/>
      <c r="C184" s="2" t="s">
        <v>148</v>
      </c>
    </row>
    <row r="185" spans="1:3" ht="12">
      <c r="A185" s="9"/>
      <c r="C185" s="2" t="s">
        <v>149</v>
      </c>
    </row>
    <row r="186" spans="1:3" ht="12">
      <c r="A186" s="9"/>
      <c r="C186" s="2" t="s">
        <v>173</v>
      </c>
    </row>
    <row r="187" spans="1:3" ht="12">
      <c r="A187" s="9"/>
      <c r="C187" s="2" t="s">
        <v>150</v>
      </c>
    </row>
    <row r="188" ht="12">
      <c r="A188" s="9"/>
    </row>
    <row r="189" spans="1:3" ht="12">
      <c r="A189" s="8" t="s">
        <v>151</v>
      </c>
      <c r="C189" s="2" t="s">
        <v>152</v>
      </c>
    </row>
    <row r="190" spans="1:3" ht="12">
      <c r="A190" s="8"/>
      <c r="C190" s="2" t="s">
        <v>153</v>
      </c>
    </row>
    <row r="191" ht="10.5" customHeight="1">
      <c r="A191" s="9"/>
    </row>
    <row r="192" spans="1:3" ht="12">
      <c r="A192" s="8" t="s">
        <v>154</v>
      </c>
      <c r="C192" s="2" t="s">
        <v>155</v>
      </c>
    </row>
    <row r="193" spans="1:3" ht="12">
      <c r="A193" s="9"/>
      <c r="C193" s="2" t="s">
        <v>174</v>
      </c>
    </row>
    <row r="194" spans="1:3" ht="12">
      <c r="A194" s="9"/>
      <c r="C194" s="2" t="s">
        <v>175</v>
      </c>
    </row>
    <row r="195" ht="12">
      <c r="A195" s="9"/>
    </row>
    <row r="196" spans="1:3" ht="12">
      <c r="A196" s="8" t="s">
        <v>156</v>
      </c>
      <c r="C196" s="2" t="s">
        <v>157</v>
      </c>
    </row>
    <row r="197" spans="1:3" ht="12">
      <c r="A197" s="9"/>
      <c r="C197" s="2" t="s">
        <v>158</v>
      </c>
    </row>
    <row r="198" ht="12">
      <c r="A198" s="9"/>
    </row>
    <row r="199" spans="1:3" ht="12">
      <c r="A199" s="8" t="s">
        <v>159</v>
      </c>
      <c r="C199" s="2" t="s">
        <v>160</v>
      </c>
    </row>
    <row r="200" spans="1:3" ht="12">
      <c r="A200" s="9"/>
      <c r="C200" s="2" t="s">
        <v>161</v>
      </c>
    </row>
    <row r="201" ht="12">
      <c r="A201" s="9"/>
    </row>
    <row r="202" spans="1:3" ht="12">
      <c r="A202" s="8" t="s">
        <v>167</v>
      </c>
      <c r="C202" s="2" t="s">
        <v>168</v>
      </c>
    </row>
    <row r="203" spans="1:3" ht="12">
      <c r="A203" s="9"/>
      <c r="C203" s="2" t="s">
        <v>171</v>
      </c>
    </row>
    <row r="204" spans="1:3" ht="12">
      <c r="A204" s="9"/>
      <c r="C204" s="2" t="s">
        <v>172</v>
      </c>
    </row>
    <row r="205" spans="1:3" ht="12">
      <c r="A205" s="9"/>
      <c r="C205" s="2" t="s">
        <v>170</v>
      </c>
    </row>
    <row r="206" ht="12">
      <c r="A206" s="9"/>
    </row>
    <row r="207" ht="12">
      <c r="A207" s="9"/>
    </row>
    <row r="208" ht="12">
      <c r="A208" s="38" t="s">
        <v>162</v>
      </c>
    </row>
    <row r="209" ht="12">
      <c r="A209" s="9"/>
    </row>
    <row r="210" ht="12">
      <c r="A210" s="9"/>
    </row>
    <row r="211" ht="12">
      <c r="A211" s="9"/>
    </row>
    <row r="212" ht="12">
      <c r="A212" s="39" t="s">
        <v>163</v>
      </c>
    </row>
    <row r="213" ht="12">
      <c r="A213" s="38" t="s">
        <v>164</v>
      </c>
    </row>
    <row r="214" ht="12">
      <c r="A214" s="38"/>
    </row>
    <row r="215" ht="12">
      <c r="A215" s="38" t="s">
        <v>165</v>
      </c>
    </row>
    <row r="216" spans="1:2" ht="12">
      <c r="A216" s="40" t="s">
        <v>166</v>
      </c>
      <c r="B216" s="41" t="s">
        <v>169</v>
      </c>
    </row>
    <row r="217" ht="12">
      <c r="A217" s="38"/>
    </row>
    <row r="218" ht="12">
      <c r="A218" s="38"/>
    </row>
    <row r="219" ht="12">
      <c r="A219" s="38"/>
    </row>
    <row r="220" ht="12">
      <c r="A220" s="9"/>
    </row>
    <row r="221" ht="12">
      <c r="A221" s="9"/>
    </row>
    <row r="222" ht="12">
      <c r="A222" s="9"/>
    </row>
    <row r="223" ht="12">
      <c r="A223" s="9"/>
    </row>
    <row r="224" ht="12">
      <c r="A224" s="9"/>
    </row>
    <row r="225" ht="12">
      <c r="A225" s="9"/>
    </row>
    <row r="226" ht="12">
      <c r="A226" s="9"/>
    </row>
    <row r="227" ht="12">
      <c r="A227" s="9"/>
    </row>
    <row r="228" ht="12">
      <c r="A228" s="9"/>
    </row>
    <row r="229" ht="12">
      <c r="A229" s="9"/>
    </row>
    <row r="230" ht="12">
      <c r="A230" s="9"/>
    </row>
    <row r="231" ht="12">
      <c r="A231" s="9"/>
    </row>
    <row r="232" ht="12">
      <c r="A232" s="9"/>
    </row>
    <row r="233" ht="12">
      <c r="A233" s="9"/>
    </row>
    <row r="234" ht="12">
      <c r="A234" s="9"/>
    </row>
    <row r="235" ht="12">
      <c r="A235" s="9"/>
    </row>
    <row r="236" ht="12">
      <c r="A236" s="9"/>
    </row>
    <row r="237" ht="12">
      <c r="A237" s="9"/>
    </row>
    <row r="238" ht="12">
      <c r="A238" s="9"/>
    </row>
    <row r="239" ht="12">
      <c r="A239" s="9"/>
    </row>
    <row r="240" ht="12">
      <c r="A240" s="9"/>
    </row>
    <row r="241" ht="12">
      <c r="A241" s="9"/>
    </row>
    <row r="242" ht="12">
      <c r="A242" s="9"/>
    </row>
    <row r="243" ht="12">
      <c r="A243" s="9"/>
    </row>
    <row r="244" ht="12">
      <c r="A244" s="9"/>
    </row>
    <row r="245" ht="12">
      <c r="A245" s="9"/>
    </row>
    <row r="246" ht="12">
      <c r="A246" s="9"/>
    </row>
    <row r="247" ht="12">
      <c r="A247" s="9"/>
    </row>
    <row r="248" ht="12">
      <c r="A248" s="9"/>
    </row>
    <row r="249" ht="12">
      <c r="A249" s="9"/>
    </row>
    <row r="250" ht="12">
      <c r="A250" s="9"/>
    </row>
    <row r="251" ht="12">
      <c r="A251" s="9"/>
    </row>
    <row r="252" ht="12">
      <c r="A252" s="9"/>
    </row>
    <row r="253" ht="12">
      <c r="A253" s="9"/>
    </row>
    <row r="254" ht="12">
      <c r="A254" s="9"/>
    </row>
    <row r="255" ht="12">
      <c r="A255" s="9"/>
    </row>
    <row r="256" ht="12">
      <c r="A256" s="9"/>
    </row>
    <row r="257" ht="12">
      <c r="A257" s="9"/>
    </row>
    <row r="258" ht="12">
      <c r="A258" s="9"/>
    </row>
    <row r="259" ht="12">
      <c r="A259" s="9"/>
    </row>
    <row r="260" ht="12">
      <c r="A260" s="9"/>
    </row>
    <row r="261" ht="12">
      <c r="A261" s="9"/>
    </row>
    <row r="262" ht="12">
      <c r="A262" s="9"/>
    </row>
    <row r="263" ht="12">
      <c r="A263" s="9"/>
    </row>
    <row r="264" ht="12">
      <c r="A264" s="9"/>
    </row>
    <row r="265" ht="12">
      <c r="A265" s="9"/>
    </row>
    <row r="266" ht="12">
      <c r="A266" s="9"/>
    </row>
    <row r="267" ht="12">
      <c r="A267" s="9"/>
    </row>
    <row r="268" ht="12">
      <c r="A268" s="9"/>
    </row>
    <row r="269" ht="12">
      <c r="A269" s="9"/>
    </row>
    <row r="270" ht="12">
      <c r="A270" s="9"/>
    </row>
    <row r="271" ht="12">
      <c r="A271" s="9"/>
    </row>
    <row r="272" ht="12">
      <c r="A272" s="9"/>
    </row>
    <row r="273" ht="12">
      <c r="A273" s="9"/>
    </row>
    <row r="274" ht="12">
      <c r="A274" s="9"/>
    </row>
    <row r="275" ht="12">
      <c r="A275" s="9"/>
    </row>
    <row r="276" ht="12">
      <c r="A276" s="9"/>
    </row>
    <row r="277" ht="12">
      <c r="A277" s="9"/>
    </row>
    <row r="278" ht="12">
      <c r="A278" s="9"/>
    </row>
    <row r="279" ht="12">
      <c r="A279" s="9"/>
    </row>
    <row r="280" ht="12">
      <c r="A280" s="9"/>
    </row>
    <row r="281" ht="12">
      <c r="A281" s="9"/>
    </row>
    <row r="282" ht="12">
      <c r="A282" s="9"/>
    </row>
    <row r="283" ht="12">
      <c r="A283" s="9"/>
    </row>
    <row r="284" ht="12">
      <c r="A284" s="9"/>
    </row>
    <row r="285" ht="12">
      <c r="A285" s="9"/>
    </row>
    <row r="286" ht="12">
      <c r="A286" s="9"/>
    </row>
    <row r="287" ht="12">
      <c r="A287" s="9"/>
    </row>
    <row r="288" ht="12">
      <c r="A288" s="9"/>
    </row>
    <row r="289" ht="12">
      <c r="A289" s="9"/>
    </row>
    <row r="290" ht="12">
      <c r="A290" s="9"/>
    </row>
    <row r="291" ht="12">
      <c r="A291" s="9"/>
    </row>
    <row r="292" ht="12">
      <c r="A292" s="9"/>
    </row>
    <row r="293" ht="12">
      <c r="A293" s="9"/>
    </row>
    <row r="294" ht="12">
      <c r="A294" s="9"/>
    </row>
    <row r="295" ht="12">
      <c r="A295" s="9"/>
    </row>
    <row r="296" ht="12">
      <c r="A296" s="9"/>
    </row>
    <row r="297" ht="12">
      <c r="A297" s="9"/>
    </row>
    <row r="298" ht="12">
      <c r="A298" s="9"/>
    </row>
    <row r="299" ht="12">
      <c r="A299" s="9"/>
    </row>
    <row r="300" ht="12">
      <c r="A300" s="9"/>
    </row>
    <row r="301" ht="12">
      <c r="A301" s="9"/>
    </row>
    <row r="302" ht="12">
      <c r="A302" s="9"/>
    </row>
    <row r="303" ht="12">
      <c r="A303" s="9"/>
    </row>
    <row r="304" ht="12">
      <c r="A304" s="9"/>
    </row>
    <row r="305" ht="12">
      <c r="A305" s="9"/>
    </row>
    <row r="306" ht="12">
      <c r="A306" s="9"/>
    </row>
    <row r="307" ht="12">
      <c r="A307" s="9"/>
    </row>
    <row r="308" ht="12">
      <c r="A308" s="9"/>
    </row>
    <row r="309" ht="12">
      <c r="A309" s="9"/>
    </row>
    <row r="310" ht="12">
      <c r="A310" s="9"/>
    </row>
    <row r="311" ht="12">
      <c r="A311" s="9"/>
    </row>
    <row r="312" ht="12">
      <c r="A312" s="9"/>
    </row>
    <row r="313" ht="12">
      <c r="A313" s="9"/>
    </row>
    <row r="314" ht="12">
      <c r="A314" s="9"/>
    </row>
    <row r="315" ht="12">
      <c r="A315" s="9"/>
    </row>
    <row r="316" ht="12">
      <c r="A316" s="9"/>
    </row>
    <row r="317" ht="12">
      <c r="A317" s="9"/>
    </row>
    <row r="318" ht="12">
      <c r="A318" s="9"/>
    </row>
    <row r="319" ht="12">
      <c r="A319" s="9"/>
    </row>
    <row r="320" ht="12">
      <c r="A320" s="9"/>
    </row>
    <row r="321" ht="12">
      <c r="A321" s="9"/>
    </row>
    <row r="322" ht="12">
      <c r="A322" s="9"/>
    </row>
    <row r="323" ht="12">
      <c r="A323" s="9"/>
    </row>
    <row r="324" ht="12">
      <c r="A324" s="9"/>
    </row>
    <row r="325" ht="12">
      <c r="A325" s="9"/>
    </row>
    <row r="326" ht="12">
      <c r="A326" s="9"/>
    </row>
    <row r="327" ht="12">
      <c r="A327" s="9"/>
    </row>
    <row r="328" ht="12">
      <c r="A328" s="9"/>
    </row>
    <row r="329" ht="12">
      <c r="A329" s="9"/>
    </row>
    <row r="330" ht="12">
      <c r="A330" s="9"/>
    </row>
    <row r="331" ht="12">
      <c r="A331" s="9"/>
    </row>
    <row r="332" ht="12">
      <c r="A332" s="9"/>
    </row>
    <row r="333" ht="12">
      <c r="A333" s="9"/>
    </row>
    <row r="334" ht="12">
      <c r="A334" s="9"/>
    </row>
    <row r="335" ht="12">
      <c r="A335" s="9"/>
    </row>
    <row r="336" ht="12">
      <c r="A336" s="9"/>
    </row>
    <row r="337" ht="12">
      <c r="A337" s="9"/>
    </row>
    <row r="338" ht="12">
      <c r="A338" s="9"/>
    </row>
    <row r="339" ht="12">
      <c r="A339" s="9"/>
    </row>
    <row r="340" ht="12">
      <c r="A340" s="9"/>
    </row>
    <row r="341" ht="12">
      <c r="A341" s="9"/>
    </row>
    <row r="342" ht="12">
      <c r="A342" s="9"/>
    </row>
    <row r="343" ht="12">
      <c r="A343" s="9"/>
    </row>
    <row r="344" ht="12">
      <c r="A344" s="9"/>
    </row>
    <row r="345" ht="12">
      <c r="A345" s="9"/>
    </row>
    <row r="346" ht="12">
      <c r="A346" s="9"/>
    </row>
    <row r="347" ht="12">
      <c r="A347" s="9"/>
    </row>
    <row r="348" ht="12">
      <c r="A348" s="9"/>
    </row>
    <row r="349" ht="12">
      <c r="A349" s="9"/>
    </row>
  </sheetData>
  <mergeCells count="1">
    <mergeCell ref="H116:J116"/>
  </mergeCells>
  <printOptions/>
  <pageMargins left="0.75" right="0.36" top="1" bottom="1" header="0.5" footer="0.5"/>
  <pageSetup orientation="portrait" paperSize="9" r:id="rId1"/>
  <rowBreaks count="3" manualBreakCount="3">
    <brk id="53" max="255" man="1"/>
    <brk id="108" max="255" man="1"/>
    <brk id="16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Default</dc:creator>
  <cp:keywords/>
  <dc:description/>
  <cp:lastModifiedBy>woon ming li</cp:lastModifiedBy>
  <cp:lastPrinted>2001-08-28T09:22:49Z</cp:lastPrinted>
  <dcterms:created xsi:type="dcterms:W3CDTF">2001-08-28T07:50:01Z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